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ICIO 1413 TITULO V 3ER INFORME TRIMESTRAL EXCEL Y PDF\"/>
    </mc:Choice>
  </mc:AlternateContent>
  <xr:revisionPtr revIDLastSave="0" documentId="13_ncr:1_{F030EA05-74B3-4B11-A819-1FE9C3881A33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s="1"/>
  <c r="D3" i="2" l="1"/>
  <c r="C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<sst xmlns="http://schemas.openxmlformats.org/spreadsheetml/2006/main" count="27" uniqueCount="27">
  <si>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</si>
  <si>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</si>
  <si>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</si>
  <si>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</si>
  <si>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</si>
  <si>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</si>
  <si>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</si>
  <si>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</si>
  <si>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</si>
  <si>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</si>
  <si>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</si>
  <si>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</si>
  <si>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</si>
  <si>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</si>
  <si>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</si>
  <si>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</si>
  <si>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</si>
  <si>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</si>
  <si>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</si>
  <si>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</si>
  <si>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</si>
  <si>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</si>
  <si>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</si>
  <si>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</si>
  <si>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</si>
  <si>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</si>
  <si>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Municipio de San Felipe
Estado Analítico del Activo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</si>
</sst>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="130" zoomScaleNormal="13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683691095.91999984</v>
      </c>
      <c r="C3" s="8">
        <f t="shared" ref="C3:F3" si="0">C4+C12</f>
        <v>1179714371.3700001</v>
      </c>
      <c r="D3" s="8">
        <f t="shared" si="0"/>
        <v>997159327</v>
      </c>
      <c r="E3" s="8">
        <f t="shared" si="0"/>
        <v>866246140.28999996</v>
      </c>
      <c r="F3" s="8">
        <f t="shared" si="0"/>
        <v>182555044.37000006</v>
      </c>
    </row>
    <row r="4" spans="1:6" x14ac:dyDescent="0.2">
      <c r="A4" s="5" t="s">
        <v>4</v>
      </c>
      <c r="B4" s="8">
        <f>SUM(B5:B11)</f>
        <v>59649741.629999995</v>
      </c>
      <c r="C4" s="8">
        <f>SUM(C5:C11)</f>
        <v>1082648449.9000001</v>
      </c>
      <c r="D4" s="8">
        <f>SUM(D5:D11)</f>
        <v>985708672.37</v>
      </c>
      <c r="E4" s="8">
        <f>SUM(E5:E11)</f>
        <v>156589519.16000009</v>
      </c>
      <c r="F4" s="8">
        <f>SUM(F5:F11)</f>
        <v>96939777.530000091</v>
      </c>
    </row>
    <row r="5" spans="1:6" x14ac:dyDescent="0.2">
      <c r="A5" s="6" t="s">
        <v>5</v>
      </c>
      <c r="B5" s="9">
        <v>41071949.259999998</v>
      </c>
      <c r="C5" s="9">
        <v>557380881.69000006</v>
      </c>
      <c r="D5" s="9">
        <v>466834373.19999999</v>
      </c>
      <c r="E5" s="9">
        <f>B5+C5-D5</f>
        <v>131618457.75000006</v>
      </c>
      <c r="F5" s="9">
        <f t="shared" ref="F5:F11" si="1">E5-B5</f>
        <v>90546508.490000069</v>
      </c>
    </row>
    <row r="6" spans="1:6" x14ac:dyDescent="0.2">
      <c r="A6" s="6" t="s">
        <v>6</v>
      </c>
      <c r="B6" s="9">
        <v>5112098.12</v>
      </c>
      <c r="C6" s="9">
        <v>486741838.05000001</v>
      </c>
      <c r="D6" s="9">
        <v>485695986.69999999</v>
      </c>
      <c r="E6" s="9">
        <f t="shared" ref="E6:E11" si="2">B6+C6-D6</f>
        <v>6157949.4700000286</v>
      </c>
      <c r="F6" s="9">
        <f t="shared" si="1"/>
        <v>1045851.3500000285</v>
      </c>
    </row>
    <row r="7" spans="1:6" x14ac:dyDescent="0.2">
      <c r="A7" s="6" t="s">
        <v>7</v>
      </c>
      <c r="B7" s="9">
        <v>13465694.25</v>
      </c>
      <c r="C7" s="9">
        <v>38525730.159999996</v>
      </c>
      <c r="D7" s="9">
        <v>33178312.469999999</v>
      </c>
      <c r="E7" s="9">
        <f t="shared" si="2"/>
        <v>18813111.939999998</v>
      </c>
      <c r="F7" s="9">
        <f t="shared" si="1"/>
        <v>5347417.6899999976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624041354.28999984</v>
      </c>
      <c r="C12" s="8">
        <f>SUM(C13:C21)</f>
        <v>97065921.469999999</v>
      </c>
      <c r="D12" s="8">
        <f>SUM(D13:D21)</f>
        <v>11450654.630000001</v>
      </c>
      <c r="E12" s="8">
        <f>SUM(E13:E21)</f>
        <v>709656621.12999988</v>
      </c>
      <c r="F12" s="8">
        <f>SUM(F13:F21)</f>
        <v>85615266.839999959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604005787.67999995</v>
      </c>
      <c r="C15" s="10">
        <v>95505537.549999997</v>
      </c>
      <c r="D15" s="10">
        <v>11342368.630000001</v>
      </c>
      <c r="E15" s="10">
        <f t="shared" si="4"/>
        <v>688168956.5999999</v>
      </c>
      <c r="F15" s="10">
        <f t="shared" si="3"/>
        <v>84163168.919999957</v>
      </c>
    </row>
    <row r="16" spans="1:6" x14ac:dyDescent="0.2">
      <c r="A16" s="6" t="s">
        <v>14</v>
      </c>
      <c r="B16" s="9">
        <v>85560161.049999997</v>
      </c>
      <c r="C16" s="9">
        <v>1560383.92</v>
      </c>
      <c r="D16" s="9">
        <v>108286</v>
      </c>
      <c r="E16" s="9">
        <f t="shared" si="4"/>
        <v>87012258.969999999</v>
      </c>
      <c r="F16" s="9">
        <f t="shared" si="3"/>
        <v>1452097.9200000018</v>
      </c>
    </row>
    <row r="17" spans="1:6" x14ac:dyDescent="0.2">
      <c r="A17" s="6" t="s">
        <v>15</v>
      </c>
      <c r="B17" s="9">
        <v>1599396.83</v>
      </c>
      <c r="C17" s="9">
        <v>0</v>
      </c>
      <c r="D17" s="9">
        <v>0</v>
      </c>
      <c r="E17" s="9">
        <f t="shared" si="4"/>
        <v>1599396.83</v>
      </c>
      <c r="F17" s="9">
        <f t="shared" si="3"/>
        <v>0</v>
      </c>
    </row>
    <row r="18" spans="1:6" x14ac:dyDescent="0.2">
      <c r="A18" s="6" t="s">
        <v>16</v>
      </c>
      <c r="B18" s="9">
        <v>-67165613.200000003</v>
      </c>
      <c r="C18" s="9">
        <v>0</v>
      </c>
      <c r="D18" s="9">
        <v>0</v>
      </c>
      <c r="E18" s="9">
        <f t="shared" si="4"/>
        <v>-67165613.200000003</v>
      </c>
      <c r="F18" s="9">
        <f t="shared" si="3"/>
        <v>0</v>
      </c>
    </row>
    <row r="19" spans="1:6" x14ac:dyDescent="0.2">
      <c r="A19" s="6" t="s">
        <v>17</v>
      </c>
      <c r="B19" s="9">
        <v>41621.93</v>
      </c>
      <c r="C19" s="9">
        <v>0</v>
      </c>
      <c r="D19" s="9">
        <v>0</v>
      </c>
      <c r="E19" s="9">
        <f t="shared" si="4"/>
        <v>41621.93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59055118110236227" right="0.19685039370078741" top="0.74803149606299213" bottom="0.51181102362204722" header="0.51181102362204722" footer="0.31496062992125984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2022-10-27T19:19:46Z</cp:lastPrinted>
  <dcterms:created xsi:type="dcterms:W3CDTF">2014-02-09T04:04:15Z</dcterms:created>
  <dcterms:modified xsi:type="dcterms:W3CDTF">2022-11-07T23:11:17Z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